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104" windowHeight="7787"/>
  </bookViews>
  <sheets>
    <sheet name="附件" sheetId="2" r:id="rId1"/>
  </sheets>
  <calcPr calcId="144525"/>
</workbook>
</file>

<file path=xl/comments1.xml><?xml version="1.0" encoding="utf-8"?>
<comments xmlns="http://schemas.openxmlformats.org/spreadsheetml/2006/main">
  <authors>
    <author>未定义</author>
  </authors>
  <commentList>
    <comment ref="E6" authorId="0">
      <text>
        <r>
          <rPr>
            <b/>
            <sz val="9"/>
            <rFont val="宋体"/>
            <charset val="134"/>
          </rPr>
          <t>未定义:</t>
        </r>
        <r>
          <rPr>
            <sz val="9"/>
            <rFont val="宋体"/>
            <charset val="134"/>
          </rPr>
          <t xml:space="preserve">
=1-（270000/6101624.32元=0.04425051196859）
=0.95574948803141（比例）</t>
        </r>
      </text>
    </comment>
    <comment ref="F6" authorId="0">
      <text>
        <r>
          <rPr>
            <b/>
            <sz val="9"/>
            <rFont val="宋体"/>
            <charset val="134"/>
          </rPr>
          <t>未定义:</t>
        </r>
        <r>
          <rPr>
            <sz val="9"/>
            <rFont val="宋体"/>
            <charset val="134"/>
          </rPr>
          <t xml:space="preserve">
</t>
        </r>
        <r>
          <rPr>
            <sz val="11"/>
            <rFont val="宋体"/>
            <charset val="134"/>
          </rPr>
          <t>270000/6101624.32元=0.04425051196859</t>
        </r>
      </text>
    </comment>
    <comment ref="I6" authorId="0">
      <text>
        <r>
          <rPr>
            <b/>
            <sz val="9"/>
            <rFont val="宋体"/>
            <charset val="134"/>
          </rPr>
          <t>未定义:</t>
        </r>
        <r>
          <rPr>
            <sz val="9"/>
            <rFont val="宋体"/>
            <charset val="134"/>
          </rPr>
          <t xml:space="preserve">
0.649904690705453=中央3790000/5831624.32</t>
        </r>
      </text>
    </comment>
  </commentList>
</comments>
</file>

<file path=xl/sharedStrings.xml><?xml version="1.0" encoding="utf-8"?>
<sst xmlns="http://schemas.openxmlformats.org/spreadsheetml/2006/main" count="29">
  <si>
    <t>附件</t>
  </si>
  <si>
    <t>2019年耕地地力保护补贴中央及省级资金分配表</t>
  </si>
  <si>
    <t>单位：元</t>
  </si>
  <si>
    <t>序号</t>
  </si>
  <si>
    <t>项  目  单  位</t>
  </si>
  <si>
    <t>水旱田</t>
  </si>
  <si>
    <t>资金分配</t>
  </si>
  <si>
    <t>此次下达</t>
  </si>
  <si>
    <t>面积（亩）</t>
  </si>
  <si>
    <t>补贴资金标准（元/亩）</t>
  </si>
  <si>
    <t>中央财政</t>
  </si>
  <si>
    <t>省级财政</t>
  </si>
  <si>
    <t>补贴资金合计</t>
  </si>
  <si>
    <t>文号(中央)</t>
  </si>
  <si>
    <t>中央资金</t>
  </si>
  <si>
    <t>文号（省级）</t>
  </si>
  <si>
    <t>省级资金</t>
  </si>
  <si>
    <t>合计</t>
  </si>
  <si>
    <t>五指山市通什镇人民政府</t>
  </si>
  <si>
    <t>176元/亩</t>
  </si>
  <si>
    <t>琼财农〔2018〕1984号</t>
  </si>
  <si>
    <t>琼财农〔2019〕277号</t>
  </si>
  <si>
    <t>五指山市毛阳镇人民政府</t>
  </si>
  <si>
    <t>五指山市番阳镇人民政府</t>
  </si>
  <si>
    <t>五指山市南圣镇人民政府</t>
  </si>
  <si>
    <t>五指山市毛道乡人民政府</t>
  </si>
  <si>
    <t>五指山市畅好乡人民政府</t>
  </si>
  <si>
    <t>五指山市水满乡人民政府</t>
  </si>
  <si>
    <t>海南省五指山市畅好居居民委员会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</si>
</sst>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color theme="1"/>
      <name val="仿宋"/>
      <charset val="134"/>
    </font>
    <font>
      <sz val="18"/>
      <color theme="1"/>
      <name val="方正小标宋简体"/>
      <charset val="134"/>
    </font>
    <font>
      <sz val="12"/>
      <color theme="1"/>
      <name val="方正小标宋简体"/>
      <charset val="134"/>
    </font>
    <font>
      <b/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22" fillId="22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4" borderId="7" applyNumberFormat="0" applyFon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13" borderId="6" applyNumberFormat="0" applyAlignment="0" applyProtection="0">
      <alignment vertical="center"/>
    </xf>
    <xf numFmtId="0" fontId="23" fillId="13" borderId="10" applyNumberFormat="0" applyAlignment="0" applyProtection="0">
      <alignment vertical="center"/>
    </xf>
    <xf numFmtId="0" fontId="8" fillId="4" borderId="4" applyNumberFormat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ont="1">
      <alignment vertical="center"/>
    </xf>
    <xf numFmtId="0" fontId="2" fillId="0" borderId="0" xfId="0" applyFont="1">
      <alignment vertical="center"/>
    </xf>
    <xf numFmtId="176" fontId="0" fillId="0" borderId="0" xfId="0" applyNumberFormat="1">
      <alignment vertical="center"/>
    </xf>
    <xf numFmtId="0" fontId="3" fillId="0" borderId="0" xfId="0" applyFont="1" applyAlignment="1">
      <alignment horizontal="justify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76" fontId="4" fillId="0" borderId="0" xfId="0" applyNumberFormat="1" applyFont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176" fontId="0" fillId="0" borderId="1" xfId="0" applyNumberFormat="1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4"/>
  <sheetViews>
    <sheetView tabSelected="1" view="pageBreakPreview" zoomScale="70" zoomScaleNormal="100" zoomScaleSheetLayoutView="70" topLeftCell="A5" workbookViewId="0">
      <selection activeCell="P9" sqref="P9"/>
    </sheetView>
  </sheetViews>
  <sheetFormatPr defaultColWidth="9" defaultRowHeight="14.4"/>
  <cols>
    <col min="1" max="1" width="6" customWidth="1"/>
    <col min="2" max="2" width="17.6666666666667" customWidth="1"/>
    <col min="3" max="4" width="13.6666666666667" customWidth="1"/>
    <col min="5" max="7" width="14.8888888888889" customWidth="1"/>
    <col min="8" max="8" width="19.2222222222222" customWidth="1"/>
    <col min="9" max="9" width="14.6666666666667" customWidth="1"/>
    <col min="10" max="10" width="18" customWidth="1"/>
    <col min="11" max="11" width="13.7777777777778" style="4" customWidth="1"/>
    <col min="12" max="12" width="17.6666666666667" style="4" customWidth="1"/>
  </cols>
  <sheetData>
    <row r="1" customFormat="1" ht="15.6" spans="1:12">
      <c r="A1" s="5" t="s">
        <v>0</v>
      </c>
      <c r="K1" s="4"/>
      <c r="L1" s="4"/>
    </row>
    <row r="2" ht="28" customHeight="1" spans="1:12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16"/>
      <c r="L2" s="16"/>
    </row>
    <row r="3" s="1" customFormat="1" ht="28" customHeight="1" spans="1:12">
      <c r="A3" s="7"/>
      <c r="B3" s="7"/>
      <c r="C3" s="7"/>
      <c r="D3" s="7"/>
      <c r="E3" s="7"/>
      <c r="F3" s="7"/>
      <c r="G3" s="7"/>
      <c r="H3" s="7"/>
      <c r="I3" s="7"/>
      <c r="J3" s="7"/>
      <c r="K3" s="17"/>
      <c r="L3" s="17" t="s">
        <v>2</v>
      </c>
    </row>
    <row r="4" s="2" customFormat="1" ht="30.3" customHeight="1" spans="1:12">
      <c r="A4" s="8" t="s">
        <v>3</v>
      </c>
      <c r="B4" s="8" t="s">
        <v>4</v>
      </c>
      <c r="C4" s="9" t="s">
        <v>5</v>
      </c>
      <c r="D4" s="10"/>
      <c r="E4" s="8" t="s">
        <v>6</v>
      </c>
      <c r="F4" s="8"/>
      <c r="G4" s="8"/>
      <c r="H4" s="8" t="s">
        <v>7</v>
      </c>
      <c r="I4" s="8"/>
      <c r="J4" s="8"/>
      <c r="K4" s="18"/>
      <c r="L4" s="18"/>
    </row>
    <row r="5" s="2" customFormat="1" ht="30" customHeight="1" spans="1:12">
      <c r="A5" s="8"/>
      <c r="B5" s="8"/>
      <c r="C5" s="8" t="s">
        <v>8</v>
      </c>
      <c r="D5" s="8" t="s">
        <v>9</v>
      </c>
      <c r="E5" s="8" t="s">
        <v>10</v>
      </c>
      <c r="F5" s="8" t="s">
        <v>11</v>
      </c>
      <c r="G5" s="11" t="s">
        <v>12</v>
      </c>
      <c r="H5" s="8" t="s">
        <v>13</v>
      </c>
      <c r="I5" s="8" t="s">
        <v>14</v>
      </c>
      <c r="J5" s="8" t="s">
        <v>15</v>
      </c>
      <c r="K5" s="18" t="s">
        <v>16</v>
      </c>
      <c r="L5" s="19" t="s">
        <v>17</v>
      </c>
    </row>
    <row r="6" ht="34" customHeight="1" spans="1:12">
      <c r="A6" s="12">
        <v>1</v>
      </c>
      <c r="B6" s="12" t="s">
        <v>18</v>
      </c>
      <c r="C6" s="12">
        <v>6468.74</v>
      </c>
      <c r="D6" s="12" t="s">
        <v>19</v>
      </c>
      <c r="E6" s="13">
        <v>1088119.11</v>
      </c>
      <c r="F6" s="13">
        <v>50379.13</v>
      </c>
      <c r="G6" s="14">
        <f t="shared" ref="G6:G13" si="0">E6+F6</f>
        <v>1138498.24</v>
      </c>
      <c r="H6" s="12" t="s">
        <v>20</v>
      </c>
      <c r="I6" s="13">
        <v>707173.71</v>
      </c>
      <c r="J6" s="12" t="s">
        <v>21</v>
      </c>
      <c r="K6" s="13">
        <v>50379.13</v>
      </c>
      <c r="L6" s="14">
        <f t="shared" ref="L6:L13" si="1">I6+K6</f>
        <v>757552.84</v>
      </c>
    </row>
    <row r="7" ht="34" customHeight="1" spans="1:12">
      <c r="A7" s="12">
        <v>2</v>
      </c>
      <c r="B7" s="12" t="s">
        <v>22</v>
      </c>
      <c r="C7" s="12">
        <v>8728.17</v>
      </c>
      <c r="D7" s="12" t="s">
        <v>19</v>
      </c>
      <c r="E7" s="13">
        <v>1467164.55</v>
      </c>
      <c r="F7" s="13">
        <v>68993.37</v>
      </c>
      <c r="G7" s="14">
        <f t="shared" si="0"/>
        <v>1536157.92</v>
      </c>
      <c r="H7" s="12" t="s">
        <v>20</v>
      </c>
      <c r="I7" s="13">
        <v>968462.43</v>
      </c>
      <c r="J7" s="12" t="s">
        <v>21</v>
      </c>
      <c r="K7" s="13">
        <v>68993.37</v>
      </c>
      <c r="L7" s="14">
        <f t="shared" si="1"/>
        <v>1037455.8</v>
      </c>
    </row>
    <row r="8" ht="34" customHeight="1" spans="1:12">
      <c r="A8" s="12">
        <v>3</v>
      </c>
      <c r="B8" s="12" t="s">
        <v>23</v>
      </c>
      <c r="C8" s="12">
        <v>6430.52</v>
      </c>
      <c r="D8" s="12" t="s">
        <v>19</v>
      </c>
      <c r="E8" s="13">
        <v>1081588.65</v>
      </c>
      <c r="F8" s="13">
        <v>50182.87</v>
      </c>
      <c r="G8" s="14">
        <f t="shared" si="0"/>
        <v>1131771.52</v>
      </c>
      <c r="H8" s="12" t="s">
        <v>20</v>
      </c>
      <c r="I8" s="13">
        <v>704418.81</v>
      </c>
      <c r="J8" s="12" t="s">
        <v>21</v>
      </c>
      <c r="K8" s="13">
        <v>50182.87</v>
      </c>
      <c r="L8" s="14">
        <f t="shared" si="1"/>
        <v>754601.68</v>
      </c>
    </row>
    <row r="9" ht="34" customHeight="1" spans="1:12">
      <c r="A9" s="12">
        <v>4</v>
      </c>
      <c r="B9" s="12" t="s">
        <v>24</v>
      </c>
      <c r="C9" s="12">
        <v>3841.99</v>
      </c>
      <c r="D9" s="12" t="s">
        <v>19</v>
      </c>
      <c r="E9" s="13">
        <v>646187.79</v>
      </c>
      <c r="F9" s="13">
        <v>30002.45</v>
      </c>
      <c r="G9" s="14">
        <f t="shared" si="0"/>
        <v>676190.24</v>
      </c>
      <c r="H9" s="12" t="s">
        <v>20</v>
      </c>
      <c r="I9" s="13">
        <v>421145.49</v>
      </c>
      <c r="J9" s="12" t="s">
        <v>21</v>
      </c>
      <c r="K9" s="13">
        <v>30002.45</v>
      </c>
      <c r="L9" s="14">
        <f t="shared" si="1"/>
        <v>451147.94</v>
      </c>
    </row>
    <row r="10" ht="34" customHeight="1" spans="1:12">
      <c r="A10" s="12">
        <v>5</v>
      </c>
      <c r="B10" s="12" t="s">
        <v>25</v>
      </c>
      <c r="C10" s="12">
        <v>2660.59</v>
      </c>
      <c r="D10" s="12" t="s">
        <v>19</v>
      </c>
      <c r="E10" s="13">
        <v>447542.93</v>
      </c>
      <c r="F10" s="13">
        <v>20720.91</v>
      </c>
      <c r="G10" s="14">
        <f t="shared" si="0"/>
        <v>468263.84</v>
      </c>
      <c r="H10" s="12" t="s">
        <v>20</v>
      </c>
      <c r="I10" s="13">
        <v>290860.25</v>
      </c>
      <c r="J10" s="12" t="s">
        <v>21</v>
      </c>
      <c r="K10" s="13">
        <v>20720.91</v>
      </c>
      <c r="L10" s="14">
        <f t="shared" si="1"/>
        <v>311581.16</v>
      </c>
    </row>
    <row r="11" ht="34" customHeight="1" spans="1:12">
      <c r="A11" s="12">
        <v>6</v>
      </c>
      <c r="B11" s="12" t="s">
        <v>26</v>
      </c>
      <c r="C11" s="12">
        <v>4783.68</v>
      </c>
      <c r="D11" s="12" t="s">
        <v>19</v>
      </c>
      <c r="E11" s="13">
        <v>804671.95</v>
      </c>
      <c r="F11" s="13">
        <v>37255.73</v>
      </c>
      <c r="G11" s="14">
        <f t="shared" si="0"/>
        <v>841927.68</v>
      </c>
      <c r="H11" s="12" t="s">
        <v>20</v>
      </c>
      <c r="I11" s="13">
        <v>522960.07</v>
      </c>
      <c r="J11" s="12" t="s">
        <v>21</v>
      </c>
      <c r="K11" s="13">
        <v>37255.73</v>
      </c>
      <c r="L11" s="14">
        <f t="shared" si="1"/>
        <v>560215.8</v>
      </c>
    </row>
    <row r="12" ht="34" customHeight="1" spans="1:12">
      <c r="A12" s="12">
        <v>7</v>
      </c>
      <c r="B12" s="12" t="s">
        <v>27</v>
      </c>
      <c r="C12" s="12">
        <v>1362.85</v>
      </c>
      <c r="D12" s="12" t="s">
        <v>19</v>
      </c>
      <c r="E12" s="13">
        <v>229321.28</v>
      </c>
      <c r="F12" s="13">
        <v>10540.32</v>
      </c>
      <c r="G12" s="14">
        <f t="shared" si="0"/>
        <v>239861.6</v>
      </c>
      <c r="H12" s="12" t="s">
        <v>20</v>
      </c>
      <c r="I12" s="13">
        <v>147954.91</v>
      </c>
      <c r="J12" s="12" t="s">
        <v>21</v>
      </c>
      <c r="K12" s="13">
        <v>10540.32</v>
      </c>
      <c r="L12" s="14">
        <f t="shared" si="1"/>
        <v>158495.23</v>
      </c>
    </row>
    <row r="13" ht="49" customHeight="1" spans="1:12">
      <c r="A13" s="12">
        <v>8</v>
      </c>
      <c r="B13" s="12" t="s">
        <v>28</v>
      </c>
      <c r="C13" s="12">
        <v>247.2</v>
      </c>
      <c r="D13" s="12" t="s">
        <v>19</v>
      </c>
      <c r="E13" s="13">
        <v>41581.98</v>
      </c>
      <c r="F13" s="13">
        <v>1925.22</v>
      </c>
      <c r="G13" s="14">
        <f t="shared" si="0"/>
        <v>43507.2</v>
      </c>
      <c r="H13" s="12" t="s">
        <v>20</v>
      </c>
      <c r="I13" s="13">
        <v>27024.33</v>
      </c>
      <c r="J13" s="12" t="s">
        <v>21</v>
      </c>
      <c r="K13" s="13">
        <v>1925.22</v>
      </c>
      <c r="L13" s="14">
        <f t="shared" si="1"/>
        <v>28949.55</v>
      </c>
    </row>
    <row r="14" s="3" customFormat="1" ht="46" customHeight="1" spans="1:12">
      <c r="A14" s="15" t="s">
        <v>17</v>
      </c>
      <c r="B14" s="15"/>
      <c r="C14" s="15">
        <f>SUM(C6:C13)</f>
        <v>34523.74</v>
      </c>
      <c r="D14" s="15"/>
      <c r="E14" s="14">
        <f>SUM(E6:E13)</f>
        <v>5806178.24</v>
      </c>
      <c r="F14" s="14">
        <f>SUM(F6:F13)</f>
        <v>270000</v>
      </c>
      <c r="G14" s="14">
        <f>SUM(G6:G13)</f>
        <v>6076178.24</v>
      </c>
      <c r="H14" s="15"/>
      <c r="I14" s="14">
        <f>SUM(I6:I13)</f>
        <v>3790000</v>
      </c>
      <c r="J14" s="15"/>
      <c r="K14" s="14">
        <f>SUM(K6:K13)</f>
        <v>270000</v>
      </c>
      <c r="L14" s="14">
        <f>SUM(L6:L13)</f>
        <v>4060000</v>
      </c>
    </row>
  </sheetData>
  <mergeCells count="7">
    <mergeCell ref="A2:L2"/>
    <mergeCell ref="C4:D4"/>
    <mergeCell ref="E4:G4"/>
    <mergeCell ref="H4:L4"/>
    <mergeCell ref="A14:B14"/>
    <mergeCell ref="A4:A5"/>
    <mergeCell ref="B4:B5"/>
  </mergeCells>
  <pageMargins left="0.75" right="0.75" top="1" bottom="1" header="0.511805555555556" footer="0.511805555555556"/>
  <pageSetup paperSize="9" scale="74" orientation="landscape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未定义</cp:lastModifiedBy>
  <dcterms:created xsi:type="dcterms:W3CDTF">2019-08-06T03:27:00Z</dcterms:created>
  <dcterms:modified xsi:type="dcterms:W3CDTF">2019-09-27T01:29:30Z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2052-10.1.0.7346</vt:lpwstr>
  </property>
</Properties>
</file>